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oriz/Desktop/"/>
    </mc:Choice>
  </mc:AlternateContent>
  <xr:revisionPtr revIDLastSave="0" documentId="13_ncr:1_{72EAB38E-403A-3545-9FD2-C3A58545DD06}" xr6:coauthVersionLast="36" xr6:coauthVersionMax="36" xr10:uidLastSave="{00000000-0000-0000-0000-000000000000}"/>
  <bookViews>
    <workbookView xWindow="240" yWindow="460" windowWidth="25760" windowHeight="20540" xr2:uid="{00000000-000D-0000-FFFF-FFFF00000000}"/>
  </bookViews>
  <sheets>
    <sheet name="Mapping" sheetId="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" i="2" l="1"/>
  <c r="M5" i="2"/>
  <c r="M6" i="2"/>
  <c r="M7" i="2"/>
  <c r="M8" i="2"/>
  <c r="M9" i="2"/>
  <c r="M10" i="2"/>
  <c r="M11" i="2"/>
  <c r="M12" i="2"/>
  <c r="L4" i="2"/>
  <c r="L5" i="2"/>
  <c r="L6" i="2"/>
  <c r="L7" i="2"/>
  <c r="L8" i="2"/>
  <c r="L9" i="2"/>
  <c r="L10" i="2"/>
  <c r="L11" i="2"/>
  <c r="L12" i="2"/>
  <c r="D23" i="2"/>
  <c r="E23" i="2"/>
  <c r="F23" i="2"/>
  <c r="G23" i="2"/>
  <c r="H23" i="2"/>
  <c r="I23" i="2"/>
  <c r="J23" i="2"/>
  <c r="K23" i="2"/>
  <c r="L23" i="2"/>
  <c r="M23" i="2"/>
  <c r="E4" i="2"/>
  <c r="D4" i="2" s="1"/>
  <c r="F4" i="2"/>
  <c r="G4" i="2"/>
  <c r="H4" i="2"/>
  <c r="D26" i="2"/>
  <c r="E26" i="2"/>
  <c r="F26" i="2"/>
  <c r="G26" i="2"/>
  <c r="E5" i="2" s="1"/>
  <c r="H26" i="2"/>
  <c r="F5" i="2" s="1"/>
  <c r="I26" i="2"/>
  <c r="G5" i="2" s="1"/>
  <c r="J26" i="2"/>
  <c r="H5" i="2" s="1"/>
  <c r="K26" i="2"/>
  <c r="L26" i="2"/>
  <c r="M26" i="2"/>
  <c r="D32" i="2"/>
  <c r="E32" i="2"/>
  <c r="F32" i="2"/>
  <c r="G32" i="2"/>
  <c r="E6" i="2" s="1"/>
  <c r="H32" i="2"/>
  <c r="J6" i="2" s="1"/>
  <c r="I32" i="2"/>
  <c r="G6" i="2" s="1"/>
  <c r="J32" i="2"/>
  <c r="H6" i="2" s="1"/>
  <c r="K32" i="2"/>
  <c r="I6" i="2" s="1"/>
  <c r="L32" i="2"/>
  <c r="M32" i="2"/>
  <c r="E7" i="2"/>
  <c r="D35" i="2"/>
  <c r="G8" i="2" s="1"/>
  <c r="E35" i="2"/>
  <c r="F35" i="2"/>
  <c r="J8" i="2" s="1"/>
  <c r="G35" i="2"/>
  <c r="E8" i="2" s="1"/>
  <c r="H35" i="2"/>
  <c r="I35" i="2"/>
  <c r="J35" i="2"/>
  <c r="K35" i="2"/>
  <c r="L35" i="2"/>
  <c r="M35" i="2"/>
  <c r="F8" i="2"/>
  <c r="D38" i="2"/>
  <c r="H9" i="2" s="1"/>
  <c r="E38" i="2"/>
  <c r="J9" i="2" s="1"/>
  <c r="F38" i="2"/>
  <c r="G38" i="2"/>
  <c r="E9" i="2" s="1"/>
  <c r="H38" i="2"/>
  <c r="F9" i="2" s="1"/>
  <c r="I38" i="2"/>
  <c r="J38" i="2"/>
  <c r="K38" i="2"/>
  <c r="L38" i="2"/>
  <c r="M38" i="2"/>
  <c r="G9" i="2"/>
  <c r="D41" i="2"/>
  <c r="E41" i="2"/>
  <c r="J10" i="2" s="1"/>
  <c r="F41" i="2"/>
  <c r="G41" i="2"/>
  <c r="E10" i="2" s="1"/>
  <c r="H41" i="2"/>
  <c r="F10" i="2" s="1"/>
  <c r="I41" i="2"/>
  <c r="G10" i="2" s="1"/>
  <c r="J41" i="2"/>
  <c r="K41" i="2"/>
  <c r="L41" i="2"/>
  <c r="M41" i="2"/>
  <c r="H10" i="2"/>
  <c r="D44" i="2"/>
  <c r="E44" i="2"/>
  <c r="F44" i="2"/>
  <c r="J11" i="2" s="1"/>
  <c r="G44" i="2"/>
  <c r="E11" i="2" s="1"/>
  <c r="H44" i="2"/>
  <c r="F11" i="2" s="1"/>
  <c r="I44" i="2"/>
  <c r="G11" i="2" s="1"/>
  <c r="J44" i="2"/>
  <c r="H11" i="2" s="1"/>
  <c r="K44" i="2"/>
  <c r="L44" i="2"/>
  <c r="M44" i="2"/>
  <c r="D47" i="2"/>
  <c r="E47" i="2"/>
  <c r="E12" i="2" s="1"/>
  <c r="F47" i="2"/>
  <c r="G47" i="2"/>
  <c r="H47" i="2"/>
  <c r="F12" i="2" s="1"/>
  <c r="I47" i="2"/>
  <c r="G12" i="2" s="1"/>
  <c r="J47" i="2"/>
  <c r="H12" i="2" s="1"/>
  <c r="K47" i="2"/>
  <c r="J12" i="2" s="1"/>
  <c r="L47" i="2"/>
  <c r="M47" i="2"/>
  <c r="M29" i="2"/>
  <c r="L29" i="2"/>
  <c r="K29" i="2"/>
  <c r="J29" i="2"/>
  <c r="I29" i="2"/>
  <c r="H29" i="2"/>
  <c r="G29" i="2"/>
  <c r="F29" i="2"/>
  <c r="E29" i="2"/>
  <c r="D29" i="2"/>
  <c r="F20" i="2"/>
  <c r="G20" i="2"/>
  <c r="H20" i="2"/>
  <c r="I20" i="2"/>
  <c r="J20" i="2"/>
  <c r="K20" i="2"/>
  <c r="L20" i="2"/>
  <c r="M20" i="2"/>
  <c r="E20" i="2"/>
  <c r="D20" i="2"/>
  <c r="I10" i="2"/>
  <c r="I4" i="2"/>
  <c r="I11" i="2"/>
  <c r="J4" i="2"/>
  <c r="H3" i="2" l="1"/>
  <c r="J3" i="2"/>
  <c r="I3" i="2"/>
  <c r="D11" i="2"/>
  <c r="D10" i="2"/>
  <c r="I5" i="2"/>
  <c r="D5" i="2" s="1"/>
  <c r="I8" i="2"/>
  <c r="I7" i="2"/>
  <c r="H8" i="2"/>
  <c r="G7" i="2"/>
  <c r="I12" i="2"/>
  <c r="D12" i="2" s="1"/>
  <c r="J7" i="2"/>
  <c r="G3" i="2"/>
  <c r="E3" i="2"/>
  <c r="J5" i="2"/>
  <c r="F7" i="2"/>
  <c r="D7" i="2" s="1"/>
  <c r="F3" i="2"/>
  <c r="F6" i="2"/>
  <c r="D6" i="2" s="1"/>
  <c r="I9" i="2"/>
  <c r="D9" i="2" s="1"/>
  <c r="H7" i="2"/>
  <c r="M3" i="2" l="1"/>
  <c r="L3" i="2"/>
  <c r="D3" i="2"/>
  <c r="D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Ori Zmora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Ori Zmora:</t>
        </r>
        <r>
          <rPr>
            <sz val="9"/>
            <color indexed="81"/>
            <rFont val="Tahoma"/>
            <family val="2"/>
          </rPr>
          <t xml:space="preserve">
Ori Zmora:
A = Attractive (differentiators)
M = Must be
I = Indifferent
O = One dimensional (performance)
R = Reversal
Q = Questionable result</t>
        </r>
      </text>
    </comment>
    <comment ref="L1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Ori Zmora: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Ori Zmora:
</t>
        </r>
        <r>
          <rPr>
            <sz val="9"/>
            <color rgb="FF000000"/>
            <rFont val="Tahoma"/>
            <family val="2"/>
          </rPr>
          <t xml:space="preserve">This Customer Satisfaction scale indicates how strongly a product feature may influence satisfaction or, if not fulfilled, customer dissatisfaction.
</t>
        </r>
        <r>
          <rPr>
            <sz val="9"/>
            <color rgb="FF000000"/>
            <rFont val="Tahoma"/>
            <family val="2"/>
          </rPr>
          <t xml:space="preserve">For "satisfaction" the closer the value is to 1 the higher the influence on customer satisfaction (0=no influence on satisfaction).
</t>
        </r>
        <r>
          <rPr>
            <sz val="9"/>
            <color rgb="FF000000"/>
            <rFont val="Tahoma"/>
            <family val="2"/>
          </rPr>
          <t xml:space="preserve">For dissatisfaction, the closer to -1 the stronger the influence on customer dissatisfaction if the fea
</t>
        </r>
        <r>
          <rPr>
            <sz val="9"/>
            <color rgb="FF000000"/>
            <rFont val="Tahoma"/>
            <family val="2"/>
          </rPr>
          <t xml:space="preserve">ture is not fulfilled.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See: http://faculty.kfupm.edu.sa/CEM/bushait/CEM_515-082/kano/kano-model2.pdf</t>
        </r>
      </text>
    </comment>
  </commentList>
</comments>
</file>

<file path=xl/sharedStrings.xml><?xml version="1.0" encoding="utf-8"?>
<sst xmlns="http://schemas.openxmlformats.org/spreadsheetml/2006/main" count="140" uniqueCount="73">
  <si>
    <t>Functional</t>
  </si>
  <si>
    <t>I like it</t>
  </si>
  <si>
    <t>I can live with it</t>
  </si>
  <si>
    <t>I dislike it</t>
  </si>
  <si>
    <t>Q</t>
  </si>
  <si>
    <t>A</t>
  </si>
  <si>
    <t>O</t>
  </si>
  <si>
    <t>R</t>
  </si>
  <si>
    <t>I</t>
  </si>
  <si>
    <t>GRADE</t>
  </si>
  <si>
    <t>Feature #1</t>
  </si>
  <si>
    <t>Feature #2</t>
  </si>
  <si>
    <t>Feature #3</t>
  </si>
  <si>
    <t>Feature #4</t>
  </si>
  <si>
    <t>Feature #5</t>
  </si>
  <si>
    <t>Feature #6</t>
  </si>
  <si>
    <t>Feature #7</t>
  </si>
  <si>
    <t>Feature #8</t>
  </si>
  <si>
    <t>Feature #9</t>
  </si>
  <si>
    <t>Feature #10</t>
  </si>
  <si>
    <t>Questionnaire results</t>
  </si>
  <si>
    <t>User #1</t>
  </si>
  <si>
    <t>User #2</t>
  </si>
  <si>
    <t>User #3</t>
  </si>
  <si>
    <t>User #4</t>
  </si>
  <si>
    <t>User #5</t>
  </si>
  <si>
    <t>User #6</t>
  </si>
  <si>
    <t>User #7</t>
  </si>
  <si>
    <t>User #8</t>
  </si>
  <si>
    <t>User #9</t>
  </si>
  <si>
    <t>User #10</t>
  </si>
  <si>
    <t>[replace the below labels with your actual questions]</t>
  </si>
  <si>
    <r>
      <rPr>
        <b/>
        <sz val="20"/>
        <color theme="1"/>
        <rFont val="Calibri"/>
        <family val="2"/>
        <scheme val="minor"/>
      </rPr>
      <t>Features list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[enter the features reviewed below]</t>
    </r>
  </si>
  <si>
    <t xml:space="preserve">Q1 </t>
  </si>
  <si>
    <t xml:space="preserve">Q2 </t>
  </si>
  <si>
    <t xml:space="preserve">Q3 </t>
  </si>
  <si>
    <t>Q3</t>
  </si>
  <si>
    <t xml:space="preserve">Q4 </t>
  </si>
  <si>
    <t xml:space="preserve">Q5 </t>
  </si>
  <si>
    <t xml:space="preserve">Q6 </t>
  </si>
  <si>
    <t xml:space="preserve">Q7 </t>
  </si>
  <si>
    <t xml:space="preserve">Q8 </t>
  </si>
  <si>
    <t xml:space="preserve">Q9 </t>
  </si>
  <si>
    <t xml:space="preserve">Q10 </t>
  </si>
  <si>
    <t>Neutral</t>
  </si>
  <si>
    <t>It must be</t>
  </si>
  <si>
    <t>Dysfunctional</t>
  </si>
  <si>
    <t>Kano model mapping</t>
  </si>
  <si>
    <t>How to use this template:</t>
  </si>
  <si>
    <t>2. Replace the "Q#" place holder with the questions in the questionnaire results</t>
  </si>
  <si>
    <t xml:space="preserve">3. Enter the survey results for each question &amp; user combination. </t>
  </si>
  <si>
    <t>The sheet is locked to avoid overwriting the functions;</t>
  </si>
  <si>
    <t>Editable cells have a white fill color.</t>
  </si>
  <si>
    <t>NOTE:</t>
  </si>
  <si>
    <t>BE ATTENTIVE NOT TO ENTER THE DATA IN THE WRONG PLACE</t>
  </si>
  <si>
    <t>The resulting grade for each feature will be displayed next to the feature name .</t>
  </si>
  <si>
    <t>Q1 Grade</t>
  </si>
  <si>
    <t>Q3 Grade</t>
  </si>
  <si>
    <t>Q4 Grade</t>
  </si>
  <si>
    <t>Q5 Grade</t>
  </si>
  <si>
    <t>Q6 Grade</t>
  </si>
  <si>
    <t>Q7 Grade</t>
  </si>
  <si>
    <t>Q8 Grade</t>
  </si>
  <si>
    <t>Q9 Grade</t>
  </si>
  <si>
    <t>Q10 Grade</t>
  </si>
  <si>
    <t>Q2 Grade</t>
  </si>
  <si>
    <t>1. Replace  the "feature #x" place holder with the names of features reviewed.</t>
  </si>
  <si>
    <t>Matzler &amp; Berger scale</t>
  </si>
  <si>
    <t>Satisfaction</t>
  </si>
  <si>
    <t>Dissatisfaction</t>
  </si>
  <si>
    <t>M</t>
  </si>
  <si>
    <t>Look out for comments in the cells for additional information</t>
  </si>
  <si>
    <t>Visit http://userfocus.co.uk/articles/kano-model.html for more details.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</si>
</sst>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1" xfId="0" applyFont="1" applyFill="1" applyBorder="1" applyAlignment="1"/>
    <xf numFmtId="0" fontId="1" fillId="7" borderId="13" xfId="0" applyFont="1" applyFill="1" applyBorder="1" applyAlignment="1"/>
    <xf numFmtId="0" fontId="1" fillId="7" borderId="10" xfId="0" applyFont="1" applyFill="1" applyBorder="1" applyAlignment="1"/>
    <xf numFmtId="0" fontId="4" fillId="4" borderId="0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0" fillId="12" borderId="14" xfId="0" applyFill="1" applyBorder="1"/>
    <xf numFmtId="0" fontId="0" fillId="13" borderId="0" xfId="0" applyFill="1" applyBorder="1"/>
    <xf numFmtId="0" fontId="6" fillId="11" borderId="17" xfId="0" applyFont="1" applyFill="1" applyBorder="1" applyAlignment="1" applyProtection="1">
      <alignment horizontal="center"/>
      <protection hidden="1"/>
    </xf>
    <xf numFmtId="0" fontId="6" fillId="11" borderId="8" xfId="0" applyFont="1" applyFill="1" applyBorder="1" applyAlignment="1" applyProtection="1">
      <alignment horizontal="right"/>
      <protection hidden="1"/>
    </xf>
    <xf numFmtId="0" fontId="6" fillId="11" borderId="12" xfId="0" applyFont="1" applyFill="1" applyBorder="1" applyAlignment="1" applyProtection="1">
      <alignment horizontal="center"/>
      <protection hidden="1"/>
    </xf>
    <xf numFmtId="1" fontId="5" fillId="15" borderId="1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6" fillId="11" borderId="5" xfId="0" applyFont="1" applyFill="1" applyBorder="1" applyAlignment="1" applyProtection="1">
      <alignment horizontal="center"/>
      <protection hidden="1"/>
    </xf>
    <xf numFmtId="0" fontId="6" fillId="11" borderId="9" xfId="0" applyFont="1" applyFill="1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2" fillId="11" borderId="2" xfId="0" applyFont="1" applyFill="1" applyBorder="1"/>
    <xf numFmtId="0" fontId="0" fillId="11" borderId="15" xfId="0" applyFill="1" applyBorder="1"/>
    <xf numFmtId="0" fontId="1" fillId="11" borderId="1" xfId="0" applyFont="1" applyFill="1" applyBorder="1"/>
    <xf numFmtId="0" fontId="0" fillId="5" borderId="6" xfId="0" applyFill="1" applyBorder="1" applyAlignment="1" applyProtection="1">
      <alignment horizontal="left"/>
    </xf>
    <xf numFmtId="0" fontId="0" fillId="4" borderId="7" xfId="0" applyFill="1" applyBorder="1" applyAlignment="1" applyProtection="1">
      <alignment horizontal="left"/>
    </xf>
    <xf numFmtId="0" fontId="6" fillId="11" borderId="4" xfId="0" applyFont="1" applyFill="1" applyBorder="1" applyAlignment="1" applyProtection="1">
      <alignment horizontal="right"/>
    </xf>
    <xf numFmtId="0" fontId="6" fillId="11" borderId="8" xfId="0" applyFont="1" applyFill="1" applyBorder="1" applyAlignment="1" applyProtection="1">
      <alignment horizontal="right"/>
    </xf>
    <xf numFmtId="0" fontId="0" fillId="15" borderId="19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17" borderId="6" xfId="0" applyFill="1" applyBorder="1" applyAlignment="1" applyProtection="1">
      <alignment horizontal="left"/>
      <protection locked="0"/>
    </xf>
    <xf numFmtId="0" fontId="0" fillId="17" borderId="20" xfId="0" applyFill="1" applyBorder="1" applyAlignment="1" applyProtection="1">
      <alignment horizontal="left"/>
      <protection locked="0"/>
    </xf>
    <xf numFmtId="0" fontId="6" fillId="11" borderId="4" xfId="0" applyFont="1" applyFill="1" applyBorder="1" applyAlignment="1" applyProtection="1">
      <alignment horizontal="left"/>
      <protection hidden="1"/>
    </xf>
    <xf numFmtId="0" fontId="0" fillId="9" borderId="4" xfId="0" applyFill="1" applyBorder="1"/>
    <xf numFmtId="0" fontId="0" fillId="9" borderId="0" xfId="0" applyFill="1" applyBorder="1"/>
    <xf numFmtId="0" fontId="0" fillId="9" borderId="5" xfId="0" applyFill="1" applyBorder="1"/>
    <xf numFmtId="0" fontId="1" fillId="9" borderId="4" xfId="0" applyFont="1" applyFill="1" applyBorder="1"/>
    <xf numFmtId="0" fontId="0" fillId="9" borderId="8" xfId="0" applyFill="1" applyBorder="1"/>
    <xf numFmtId="0" fontId="0" fillId="9" borderId="14" xfId="0" applyFill="1" applyBorder="1"/>
    <xf numFmtId="0" fontId="0" fillId="9" borderId="9" xfId="0" applyFill="1" applyBorder="1"/>
    <xf numFmtId="0" fontId="1" fillId="18" borderId="2" xfId="0" applyFont="1" applyFill="1" applyBorder="1" applyAlignment="1">
      <alignment horizontal="center"/>
    </xf>
    <xf numFmtId="0" fontId="1" fillId="19" borderId="21" xfId="0" applyFont="1" applyFill="1" applyBorder="1" applyAlignment="1">
      <alignment horizontal="center"/>
    </xf>
    <xf numFmtId="0" fontId="10" fillId="0" borderId="0" xfId="1"/>
    <xf numFmtId="2" fontId="0" fillId="15" borderId="22" xfId="0" applyNumberFormat="1" applyFill="1" applyBorder="1" applyAlignment="1">
      <alignment horizontal="center" vertical="center"/>
    </xf>
    <xf numFmtId="2" fontId="0" fillId="15" borderId="16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9" borderId="4" xfId="0" applyFill="1" applyBorder="1" applyAlignment="1">
      <alignment horizontal="left" vertical="center" wrapText="1"/>
    </xf>
    <xf numFmtId="0" fontId="0" fillId="9" borderId="0" xfId="0" applyFill="1" applyBorder="1" applyAlignment="1">
      <alignment horizontal="left" vertical="center" wrapText="1"/>
    </xf>
    <xf numFmtId="0" fontId="0" fillId="9" borderId="5" xfId="0" applyFill="1" applyBorder="1" applyAlignment="1">
      <alignment horizontal="left" vertical="center" wrapText="1"/>
    </xf>
    <xf numFmtId="0" fontId="2" fillId="20" borderId="23" xfId="0" applyFont="1" applyFill="1" applyBorder="1" applyAlignment="1">
      <alignment horizontal="center"/>
    </xf>
    <xf numFmtId="0" fontId="2" fillId="20" borderId="24" xfId="0" applyFont="1" applyFill="1" applyBorder="1" applyAlignment="1">
      <alignment horizontal="center"/>
    </xf>
    <xf numFmtId="0" fontId="0" fillId="9" borderId="4" xfId="0" applyFill="1" applyBorder="1" applyAlignment="1">
      <alignment horizontal="left" wrapText="1"/>
    </xf>
    <xf numFmtId="0" fontId="0" fillId="9" borderId="0" xfId="0" applyFill="1" applyBorder="1" applyAlignment="1">
      <alignment horizontal="left" wrapText="1"/>
    </xf>
    <xf numFmtId="0" fontId="0" fillId="9" borderId="5" xfId="0" applyFill="1" applyBorder="1" applyAlignment="1">
      <alignment horizontal="left" wrapText="1"/>
    </xf>
    <xf numFmtId="0" fontId="1" fillId="9" borderId="4" xfId="0" applyFont="1" applyFill="1" applyBorder="1" applyAlignment="1">
      <alignment horizontal="left" wrapText="1"/>
    </xf>
    <xf numFmtId="0" fontId="1" fillId="9" borderId="0" xfId="0" applyFont="1" applyFill="1" applyBorder="1" applyAlignment="1">
      <alignment horizontal="left" wrapText="1"/>
    </xf>
    <xf numFmtId="0" fontId="1" fillId="9" borderId="5" xfId="0" applyFont="1" applyFill="1" applyBorder="1" applyAlignment="1">
      <alignment horizontal="left" wrapText="1"/>
    </xf>
    <xf numFmtId="0" fontId="3" fillId="8" borderId="0" xfId="0" applyFont="1" applyFill="1" applyAlignment="1">
      <alignment horizontal="left"/>
    </xf>
    <xf numFmtId="0" fontId="7" fillId="16" borderId="2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0" fillId="9" borderId="4" xfId="0" applyFill="1" applyBorder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0" fillId="9" borderId="5" xfId="0" applyFill="1" applyBorder="1" applyAlignment="1">
      <alignment horizontal="left" vertical="top" wrapText="1"/>
    </xf>
    <xf numFmtId="0" fontId="7" fillId="9" borderId="2" xfId="0" applyFont="1" applyFill="1" applyBorder="1" applyAlignment="1">
      <alignment horizontal="left" wrapText="1"/>
    </xf>
    <xf numFmtId="0" fontId="7" fillId="9" borderId="15" xfId="0" applyFont="1" applyFill="1" applyBorder="1" applyAlignment="1">
      <alignment horizontal="left" wrapText="1"/>
    </xf>
    <xf numFmtId="0" fontId="7" fillId="9" borderId="3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1" fillId="14" borderId="15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1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userfocus.co.uk/articles/kano-mode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V47"/>
  <sheetViews>
    <sheetView showGridLines="0" tabSelected="1" workbookViewId="0">
      <selection activeCell="O33" sqref="O33"/>
    </sheetView>
  </sheetViews>
  <sheetFormatPr baseColWidth="10" defaultColWidth="8.83203125" defaultRowHeight="15" x14ac:dyDescent="0.2"/>
  <cols>
    <col min="1" max="1" width="3" bestFit="1" customWidth="1"/>
    <col min="2" max="2" width="35.83203125" customWidth="1"/>
    <col min="3" max="3" width="16.6640625" customWidth="1"/>
    <col min="4" max="9" width="7.5" bestFit="1" customWidth="1"/>
    <col min="10" max="10" width="8.5" bestFit="1" customWidth="1"/>
    <col min="11" max="11" width="7.5" bestFit="1" customWidth="1"/>
    <col min="12" max="12" width="12.5" customWidth="1"/>
    <col min="13" max="13" width="13.1640625" customWidth="1"/>
    <col min="14" max="14" width="12.6640625" customWidth="1"/>
    <col min="16" max="16" width="10.83203125" customWidth="1"/>
    <col min="17" max="17" width="4.33203125" customWidth="1"/>
    <col min="18" max="18" width="8.6640625" customWidth="1"/>
    <col min="19" max="19" width="9.5" customWidth="1"/>
    <col min="20" max="20" width="10.5" customWidth="1"/>
  </cols>
  <sheetData>
    <row r="1" spans="1:22" ht="16" thickBot="1" x14ac:dyDescent="0.25"/>
    <row r="2" spans="1:22" ht="26" x14ac:dyDescent="0.3">
      <c r="A2" s="79" t="s">
        <v>32</v>
      </c>
      <c r="B2" s="79"/>
      <c r="C2" s="79"/>
      <c r="D2" s="11" t="s">
        <v>9</v>
      </c>
      <c r="E2" s="2" t="s">
        <v>5</v>
      </c>
      <c r="F2" s="2" t="s">
        <v>70</v>
      </c>
      <c r="G2" s="2" t="s">
        <v>8</v>
      </c>
      <c r="H2" s="2" t="s">
        <v>6</v>
      </c>
      <c r="I2" s="2" t="s">
        <v>7</v>
      </c>
      <c r="J2" s="2" t="s">
        <v>4</v>
      </c>
      <c r="L2" s="45" t="s">
        <v>68</v>
      </c>
      <c r="M2" s="46" t="s">
        <v>69</v>
      </c>
      <c r="O2" s="63" t="s">
        <v>47</v>
      </c>
      <c r="P2" s="64"/>
      <c r="Q2" s="64"/>
      <c r="R2" s="75" t="s">
        <v>46</v>
      </c>
      <c r="S2" s="75"/>
      <c r="T2" s="75"/>
      <c r="U2" s="75"/>
      <c r="V2" s="76"/>
    </row>
    <row r="3" spans="1:22" ht="27" x14ac:dyDescent="0.2">
      <c r="A3" s="28">
        <v>1</v>
      </c>
      <c r="B3" s="50" t="s">
        <v>10</v>
      </c>
      <c r="C3" s="50"/>
      <c r="D3" s="10" t="str">
        <f t="shared" ref="D3:D12" si="0">IF(COUNTIF(E3:J3,0)&lt;6,HLOOKUP(MAX(E3:J3),E3:J13,12-A3,FALSE),"--")</f>
        <v>--</v>
      </c>
      <c r="E3" s="17">
        <f>COUNTIF($D$20:$M$20,E2)</f>
        <v>0</v>
      </c>
      <c r="F3" s="17">
        <f t="shared" ref="F3:J3" si="1">COUNTIF($D$20:$M$20,F2)</f>
        <v>0</v>
      </c>
      <c r="G3" s="17">
        <f t="shared" si="1"/>
        <v>0</v>
      </c>
      <c r="H3" s="17">
        <f t="shared" si="1"/>
        <v>0</v>
      </c>
      <c r="I3" s="17">
        <f t="shared" si="1"/>
        <v>0</v>
      </c>
      <c r="J3" s="17">
        <f t="shared" si="1"/>
        <v>0</v>
      </c>
      <c r="L3" s="48" t="str">
        <f>IF(SUM(E3,F3,H3,G3)&gt;0,SUM(E3,H3)/SUM(E3,F3,H3,G3),"0")</f>
        <v>0</v>
      </c>
      <c r="M3" s="49" t="str">
        <f>IF(SUM(E3:H3)&gt;0,SUM(F3,H3)/SUM(E3:H3)*-1,"0")</f>
        <v>0</v>
      </c>
      <c r="O3" s="73" t="s">
        <v>0</v>
      </c>
      <c r="P3" s="74"/>
      <c r="Q3" s="13"/>
      <c r="R3" s="6" t="s">
        <v>1</v>
      </c>
      <c r="S3" s="6" t="s">
        <v>45</v>
      </c>
      <c r="T3" s="6" t="s">
        <v>44</v>
      </c>
      <c r="U3" s="6" t="s">
        <v>2</v>
      </c>
      <c r="V3" s="7" t="s">
        <v>3</v>
      </c>
    </row>
    <row r="4" spans="1:22" x14ac:dyDescent="0.2">
      <c r="A4" s="28">
        <v>2</v>
      </c>
      <c r="B4" s="50" t="s">
        <v>11</v>
      </c>
      <c r="C4" s="50"/>
      <c r="D4" s="10" t="str">
        <f t="shared" si="0"/>
        <v>--</v>
      </c>
      <c r="E4" s="17">
        <f>COUNTIF($D$23:$M$23,E2)</f>
        <v>0</v>
      </c>
      <c r="F4" s="17">
        <f t="shared" ref="F4:J4" si="2">COUNTIF($D$23:$M$23,F2)</f>
        <v>0</v>
      </c>
      <c r="G4" s="17">
        <f t="shared" si="2"/>
        <v>0</v>
      </c>
      <c r="H4" s="17">
        <f t="shared" si="2"/>
        <v>0</v>
      </c>
      <c r="I4" s="17">
        <f t="shared" si="2"/>
        <v>0</v>
      </c>
      <c r="J4" s="17">
        <f t="shared" si="2"/>
        <v>0</v>
      </c>
      <c r="L4" s="48" t="str">
        <f t="shared" ref="L4:L12" si="3">IF(SUM(E4,F4,H4,G4)&gt;0,SUM(E4,H4)/SUM(E4,F4,H4,G4),"0")</f>
        <v>0</v>
      </c>
      <c r="M4" s="49" t="str">
        <f t="shared" ref="M4:M12" si="4">IF(SUM(E4:H4)&gt;0,SUM(F4,H4)/SUM(E4:H4)*-1,"0")</f>
        <v>0</v>
      </c>
      <c r="O4" s="71" t="s">
        <v>1</v>
      </c>
      <c r="P4" s="72"/>
      <c r="Q4" s="34">
        <v>1</v>
      </c>
      <c r="R4" s="33" t="s">
        <v>4</v>
      </c>
      <c r="S4" s="18" t="s">
        <v>5</v>
      </c>
      <c r="T4" s="18" t="s">
        <v>5</v>
      </c>
      <c r="U4" s="18" t="s">
        <v>5</v>
      </c>
      <c r="V4" s="19" t="s">
        <v>6</v>
      </c>
    </row>
    <row r="5" spans="1:22" x14ac:dyDescent="0.2">
      <c r="A5" s="28">
        <v>3</v>
      </c>
      <c r="B5" s="50" t="s">
        <v>12</v>
      </c>
      <c r="C5" s="50"/>
      <c r="D5" s="10" t="str">
        <f t="shared" si="0"/>
        <v>--</v>
      </c>
      <c r="E5" s="17">
        <f>COUNTIF($D$26:$M$26,E2)</f>
        <v>0</v>
      </c>
      <c r="F5" s="17">
        <f t="shared" ref="F5:J5" si="5">COUNTIF($D$26:$M$26,F2)</f>
        <v>0</v>
      </c>
      <c r="G5" s="17">
        <f t="shared" si="5"/>
        <v>0</v>
      </c>
      <c r="H5" s="17">
        <f t="shared" si="5"/>
        <v>0</v>
      </c>
      <c r="I5" s="17">
        <f t="shared" si="5"/>
        <v>0</v>
      </c>
      <c r="J5" s="17">
        <f t="shared" si="5"/>
        <v>0</v>
      </c>
      <c r="L5" s="48" t="str">
        <f t="shared" si="3"/>
        <v>0</v>
      </c>
      <c r="M5" s="49" t="str">
        <f t="shared" si="4"/>
        <v>0</v>
      </c>
      <c r="O5" s="71" t="s">
        <v>45</v>
      </c>
      <c r="P5" s="72"/>
      <c r="Q5" s="34">
        <v>2</v>
      </c>
      <c r="R5" s="33" t="s">
        <v>7</v>
      </c>
      <c r="S5" s="18" t="s">
        <v>8</v>
      </c>
      <c r="T5" s="18" t="s">
        <v>8</v>
      </c>
      <c r="U5" s="18" t="s">
        <v>8</v>
      </c>
      <c r="V5" s="19" t="s">
        <v>70</v>
      </c>
    </row>
    <row r="6" spans="1:22" x14ac:dyDescent="0.2">
      <c r="A6" s="28">
        <v>4</v>
      </c>
      <c r="B6" s="50" t="s">
        <v>13</v>
      </c>
      <c r="C6" s="50"/>
      <c r="D6" s="10" t="str">
        <f t="shared" si="0"/>
        <v>--</v>
      </c>
      <c r="E6" s="17">
        <f>COUNTIF($D$32:$M$32,E2)</f>
        <v>0</v>
      </c>
      <c r="F6" s="17">
        <f t="shared" ref="F6:J6" si="6">COUNTIF($D$32:$M$32,F2)</f>
        <v>0</v>
      </c>
      <c r="G6" s="17">
        <f t="shared" si="6"/>
        <v>0</v>
      </c>
      <c r="H6" s="17">
        <f t="shared" si="6"/>
        <v>0</v>
      </c>
      <c r="I6" s="17">
        <f t="shared" si="6"/>
        <v>0</v>
      </c>
      <c r="J6" s="17">
        <f t="shared" si="6"/>
        <v>0</v>
      </c>
      <c r="L6" s="48" t="str">
        <f t="shared" si="3"/>
        <v>0</v>
      </c>
      <c r="M6" s="49" t="str">
        <f t="shared" si="4"/>
        <v>0</v>
      </c>
      <c r="O6" s="71" t="s">
        <v>44</v>
      </c>
      <c r="P6" s="72"/>
      <c r="Q6" s="34">
        <v>3</v>
      </c>
      <c r="R6" s="33" t="s">
        <v>7</v>
      </c>
      <c r="S6" s="18" t="s">
        <v>8</v>
      </c>
      <c r="T6" s="18" t="s">
        <v>8</v>
      </c>
      <c r="U6" s="18" t="s">
        <v>8</v>
      </c>
      <c r="V6" s="19" t="s">
        <v>70</v>
      </c>
    </row>
    <row r="7" spans="1:22" x14ac:dyDescent="0.2">
      <c r="A7" s="28">
        <v>5</v>
      </c>
      <c r="B7" s="50" t="s">
        <v>14</v>
      </c>
      <c r="C7" s="50"/>
      <c r="D7" s="10" t="str">
        <f t="shared" si="0"/>
        <v>--</v>
      </c>
      <c r="E7" s="17">
        <f>COUNTIF($D$32:$M$32,E2)</f>
        <v>0</v>
      </c>
      <c r="F7" s="17">
        <f t="shared" ref="F7:J7" si="7">COUNTIF($D$32:$M$32,F2)</f>
        <v>0</v>
      </c>
      <c r="G7" s="17">
        <f t="shared" si="7"/>
        <v>0</v>
      </c>
      <c r="H7" s="17">
        <f t="shared" si="7"/>
        <v>0</v>
      </c>
      <c r="I7" s="17">
        <f t="shared" si="7"/>
        <v>0</v>
      </c>
      <c r="J7" s="17">
        <f t="shared" si="7"/>
        <v>0</v>
      </c>
      <c r="L7" s="48" t="str">
        <f t="shared" si="3"/>
        <v>0</v>
      </c>
      <c r="M7" s="49" t="str">
        <f t="shared" si="4"/>
        <v>0</v>
      </c>
      <c r="O7" s="71" t="s">
        <v>2</v>
      </c>
      <c r="P7" s="72"/>
      <c r="Q7" s="34">
        <v>4</v>
      </c>
      <c r="R7" s="33" t="s">
        <v>7</v>
      </c>
      <c r="S7" s="18" t="s">
        <v>8</v>
      </c>
      <c r="T7" s="18" t="s">
        <v>8</v>
      </c>
      <c r="U7" s="18" t="s">
        <v>8</v>
      </c>
      <c r="V7" s="19" t="s">
        <v>70</v>
      </c>
    </row>
    <row r="8" spans="1:22" x14ac:dyDescent="0.2">
      <c r="A8" s="28">
        <v>6</v>
      </c>
      <c r="B8" s="50" t="s">
        <v>15</v>
      </c>
      <c r="C8" s="50"/>
      <c r="D8" s="10" t="str">
        <f t="shared" si="0"/>
        <v>--</v>
      </c>
      <c r="E8" s="17">
        <f>COUNTIF($D$35:$M$35,E2)</f>
        <v>0</v>
      </c>
      <c r="F8" s="17">
        <f t="shared" ref="F8:J8" si="8">COUNTIF($D$35:$M$35,F2)</f>
        <v>0</v>
      </c>
      <c r="G8" s="17">
        <f t="shared" si="8"/>
        <v>0</v>
      </c>
      <c r="H8" s="17">
        <f t="shared" si="8"/>
        <v>0</v>
      </c>
      <c r="I8" s="17">
        <f t="shared" si="8"/>
        <v>0</v>
      </c>
      <c r="J8" s="17">
        <f t="shared" si="8"/>
        <v>0</v>
      </c>
      <c r="L8" s="48" t="str">
        <f t="shared" si="3"/>
        <v>0</v>
      </c>
      <c r="M8" s="49" t="str">
        <f t="shared" si="4"/>
        <v>0</v>
      </c>
      <c r="O8" s="71" t="s">
        <v>3</v>
      </c>
      <c r="P8" s="72"/>
      <c r="Q8" s="34">
        <v>5</v>
      </c>
      <c r="R8" s="33" t="s">
        <v>7</v>
      </c>
      <c r="S8" s="18" t="s">
        <v>7</v>
      </c>
      <c r="T8" s="18" t="s">
        <v>7</v>
      </c>
      <c r="U8" s="18" t="s">
        <v>8</v>
      </c>
      <c r="V8" s="19" t="s">
        <v>4</v>
      </c>
    </row>
    <row r="9" spans="1:22" ht="16" thickBot="1" x14ac:dyDescent="0.25">
      <c r="A9" s="28">
        <v>7</v>
      </c>
      <c r="B9" s="50" t="s">
        <v>16</v>
      </c>
      <c r="C9" s="50"/>
      <c r="D9" s="10" t="str">
        <f t="shared" si="0"/>
        <v>--</v>
      </c>
      <c r="E9" s="17">
        <f>COUNTIF($D$38:$M$38,E2)</f>
        <v>0</v>
      </c>
      <c r="F9" s="17">
        <f t="shared" ref="F9:J9" si="9">COUNTIF($D$38:$M$38,F2)</f>
        <v>0</v>
      </c>
      <c r="G9" s="17">
        <f t="shared" si="9"/>
        <v>0</v>
      </c>
      <c r="H9" s="17">
        <f t="shared" si="9"/>
        <v>0</v>
      </c>
      <c r="I9" s="17">
        <f t="shared" si="9"/>
        <v>0</v>
      </c>
      <c r="J9" s="17">
        <f t="shared" si="9"/>
        <v>0</v>
      </c>
      <c r="L9" s="48" t="str">
        <f t="shared" si="3"/>
        <v>0</v>
      </c>
      <c r="M9" s="49" t="str">
        <f t="shared" si="4"/>
        <v>0</v>
      </c>
      <c r="O9" s="77"/>
      <c r="P9" s="78"/>
      <c r="Q9" s="12"/>
      <c r="R9" s="8">
        <v>1</v>
      </c>
      <c r="S9" s="8">
        <v>2</v>
      </c>
      <c r="T9" s="8">
        <v>3</v>
      </c>
      <c r="U9" s="8">
        <v>4</v>
      </c>
      <c r="V9" s="9">
        <v>5</v>
      </c>
    </row>
    <row r="10" spans="1:22" x14ac:dyDescent="0.2">
      <c r="A10" s="28">
        <v>8</v>
      </c>
      <c r="B10" s="50" t="s">
        <v>17</v>
      </c>
      <c r="C10" s="50"/>
      <c r="D10" s="10" t="str">
        <f t="shared" si="0"/>
        <v>--</v>
      </c>
      <c r="E10" s="17">
        <f>COUNTIF($D$41:$M$41,E2)</f>
        <v>0</v>
      </c>
      <c r="F10" s="17">
        <f t="shared" ref="F10:J10" si="10">COUNTIF($D$41:$M$41,F2)</f>
        <v>0</v>
      </c>
      <c r="G10" s="17">
        <f t="shared" si="10"/>
        <v>0</v>
      </c>
      <c r="H10" s="17">
        <f t="shared" si="10"/>
        <v>0</v>
      </c>
      <c r="I10" s="17">
        <f t="shared" si="10"/>
        <v>0</v>
      </c>
      <c r="J10" s="17">
        <f t="shared" si="10"/>
        <v>0</v>
      </c>
      <c r="L10" s="48" t="str">
        <f t="shared" si="3"/>
        <v>0</v>
      </c>
      <c r="M10" s="49" t="str">
        <f t="shared" si="4"/>
        <v>0</v>
      </c>
    </row>
    <row r="11" spans="1:22" ht="16" thickBot="1" x14ac:dyDescent="0.25">
      <c r="A11" s="28">
        <v>9</v>
      </c>
      <c r="B11" s="50" t="s">
        <v>18</v>
      </c>
      <c r="C11" s="50"/>
      <c r="D11" s="10" t="str">
        <f t="shared" si="0"/>
        <v>--</v>
      </c>
      <c r="E11" s="17">
        <f>COUNTIF($D$44:$M$44,E2)</f>
        <v>0</v>
      </c>
      <c r="F11" s="17">
        <f t="shared" ref="F11:J11" si="11">COUNTIF($D$44:$M$44,F2)</f>
        <v>0</v>
      </c>
      <c r="G11" s="17">
        <f t="shared" si="11"/>
        <v>0</v>
      </c>
      <c r="H11" s="17">
        <f t="shared" si="11"/>
        <v>0</v>
      </c>
      <c r="I11" s="17">
        <f t="shared" si="11"/>
        <v>0</v>
      </c>
      <c r="J11" s="17">
        <f t="shared" si="11"/>
        <v>0</v>
      </c>
      <c r="L11" s="48" t="str">
        <f t="shared" si="3"/>
        <v>0</v>
      </c>
      <c r="M11" s="49" t="str">
        <f t="shared" si="4"/>
        <v>0</v>
      </c>
    </row>
    <row r="12" spans="1:22" ht="19" x14ac:dyDescent="0.25">
      <c r="A12" s="28">
        <v>10</v>
      </c>
      <c r="B12" s="50" t="s">
        <v>19</v>
      </c>
      <c r="C12" s="50"/>
      <c r="D12" s="10" t="str">
        <f t="shared" si="0"/>
        <v>--</v>
      </c>
      <c r="E12" s="17">
        <f>COUNTIF($D$47:$M$47,E2)</f>
        <v>0</v>
      </c>
      <c r="F12" s="17">
        <f t="shared" ref="F12:I12" si="12">COUNTIF($D$47:$M$47,F2)</f>
        <v>0</v>
      </c>
      <c r="G12" s="17">
        <f t="shared" si="12"/>
        <v>0</v>
      </c>
      <c r="H12" s="17">
        <f t="shared" si="12"/>
        <v>0</v>
      </c>
      <c r="I12" s="17">
        <f t="shared" si="12"/>
        <v>0</v>
      </c>
      <c r="J12" s="17">
        <f>COUNTIF($D$47:$M$47,J2)</f>
        <v>0</v>
      </c>
      <c r="L12" s="48" t="str">
        <f t="shared" si="3"/>
        <v>0</v>
      </c>
      <c r="M12" s="49" t="str">
        <f t="shared" si="4"/>
        <v>0</v>
      </c>
      <c r="O12" s="68" t="s">
        <v>48</v>
      </c>
      <c r="P12" s="69"/>
      <c r="Q12" s="69"/>
      <c r="R12" s="69"/>
      <c r="S12" s="69"/>
      <c r="T12" s="69"/>
      <c r="U12" s="69"/>
      <c r="V12" s="70"/>
    </row>
    <row r="13" spans="1:22" ht="16" thickBot="1" x14ac:dyDescent="0.25">
      <c r="A13" s="1"/>
      <c r="B13" s="1"/>
      <c r="D13" s="11" t="s">
        <v>9</v>
      </c>
      <c r="E13" s="2" t="s">
        <v>5</v>
      </c>
      <c r="F13" s="2" t="s">
        <v>70</v>
      </c>
      <c r="G13" s="2" t="s">
        <v>8</v>
      </c>
      <c r="H13" s="2" t="s">
        <v>6</v>
      </c>
      <c r="I13" s="2" t="s">
        <v>7</v>
      </c>
      <c r="J13" s="2" t="s">
        <v>4</v>
      </c>
      <c r="L13" s="54" t="s">
        <v>67</v>
      </c>
      <c r="M13" s="55"/>
      <c r="O13" s="56" t="s">
        <v>66</v>
      </c>
      <c r="P13" s="57"/>
      <c r="Q13" s="57"/>
      <c r="R13" s="57"/>
      <c r="S13" s="57"/>
      <c r="T13" s="57"/>
      <c r="U13" s="57"/>
      <c r="V13" s="58"/>
    </row>
    <row r="14" spans="1:22" x14ac:dyDescent="0.2">
      <c r="A14" s="1"/>
      <c r="B14" s="1"/>
      <c r="O14" s="56" t="s">
        <v>49</v>
      </c>
      <c r="P14" s="57"/>
      <c r="Q14" s="57"/>
      <c r="R14" s="57"/>
      <c r="S14" s="57"/>
      <c r="T14" s="57"/>
      <c r="U14" s="57"/>
      <c r="V14" s="58"/>
    </row>
    <row r="15" spans="1:22" ht="14.25" customHeight="1" x14ac:dyDescent="0.2">
      <c r="O15" s="65" t="s">
        <v>50</v>
      </c>
      <c r="P15" s="66"/>
      <c r="Q15" s="66"/>
      <c r="R15" s="66"/>
      <c r="S15" s="66"/>
      <c r="T15" s="66"/>
      <c r="U15" s="66"/>
      <c r="V15" s="67"/>
    </row>
    <row r="16" spans="1:22" ht="27" thickBot="1" x14ac:dyDescent="0.35">
      <c r="A16" s="62" t="s">
        <v>20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O16" s="56" t="s">
        <v>54</v>
      </c>
      <c r="P16" s="57"/>
      <c r="Q16" s="57"/>
      <c r="R16" s="57"/>
      <c r="S16" s="57"/>
      <c r="T16" s="57"/>
      <c r="U16" s="57"/>
      <c r="V16" s="58"/>
    </row>
    <row r="17" spans="1:22" x14ac:dyDescent="0.2">
      <c r="B17" s="26" t="s">
        <v>31</v>
      </c>
      <c r="C17" s="27"/>
      <c r="D17" s="3" t="s">
        <v>21</v>
      </c>
      <c r="E17" s="4" t="s">
        <v>22</v>
      </c>
      <c r="F17" s="3" t="s">
        <v>23</v>
      </c>
      <c r="G17" s="4" t="s">
        <v>24</v>
      </c>
      <c r="H17" s="3" t="s">
        <v>25</v>
      </c>
      <c r="I17" s="4" t="s">
        <v>26</v>
      </c>
      <c r="J17" s="3" t="s">
        <v>27</v>
      </c>
      <c r="K17" s="4" t="s">
        <v>28</v>
      </c>
      <c r="L17" s="3" t="s">
        <v>29</v>
      </c>
      <c r="M17" s="5" t="s">
        <v>30</v>
      </c>
      <c r="O17" s="56"/>
      <c r="P17" s="57"/>
      <c r="Q17" s="57"/>
      <c r="R17" s="57"/>
      <c r="S17" s="57"/>
      <c r="T17" s="57"/>
      <c r="U17" s="57"/>
      <c r="V17" s="58"/>
    </row>
    <row r="18" spans="1:22" x14ac:dyDescent="0.2">
      <c r="A18" s="28">
        <v>1</v>
      </c>
      <c r="B18" s="35" t="s">
        <v>33</v>
      </c>
      <c r="C18" s="29" t="s">
        <v>0</v>
      </c>
      <c r="D18" s="24"/>
      <c r="E18" s="21"/>
      <c r="F18" s="24"/>
      <c r="G18" s="20"/>
      <c r="H18" s="24"/>
      <c r="I18" s="20"/>
      <c r="J18" s="24"/>
      <c r="K18" s="20"/>
      <c r="L18" s="24"/>
      <c r="M18" s="25"/>
      <c r="O18" s="59" t="s">
        <v>55</v>
      </c>
      <c r="P18" s="60"/>
      <c r="Q18" s="60"/>
      <c r="R18" s="60"/>
      <c r="S18" s="60"/>
      <c r="T18" s="60"/>
      <c r="U18" s="60"/>
      <c r="V18" s="61"/>
    </row>
    <row r="19" spans="1:22" x14ac:dyDescent="0.2">
      <c r="B19" s="36" t="s">
        <v>33</v>
      </c>
      <c r="C19" s="30" t="s">
        <v>46</v>
      </c>
      <c r="D19" s="24"/>
      <c r="E19" s="21"/>
      <c r="F19" s="24"/>
      <c r="G19" s="20"/>
      <c r="H19" s="24"/>
      <c r="I19" s="20"/>
      <c r="J19" s="24"/>
      <c r="K19" s="20"/>
      <c r="L19" s="24"/>
      <c r="M19" s="25"/>
      <c r="O19" s="38"/>
      <c r="P19" s="39"/>
      <c r="Q19" s="39"/>
      <c r="R19" s="39"/>
      <c r="S19" s="39"/>
      <c r="T19" s="39"/>
      <c r="U19" s="39"/>
      <c r="V19" s="40"/>
    </row>
    <row r="20" spans="1:22" ht="15" customHeight="1" x14ac:dyDescent="0.2">
      <c r="B20" s="37"/>
      <c r="C20" s="31" t="s">
        <v>56</v>
      </c>
      <c r="D20" s="14" t="str">
        <f t="shared" ref="D20:M20" si="13">IF(D18&gt;0,VLOOKUP(D18,$Q$4:$V$8,(D19+1)),"--")</f>
        <v>--</v>
      </c>
      <c r="E20" s="22" t="str">
        <f t="shared" si="13"/>
        <v>--</v>
      </c>
      <c r="F20" s="14" t="str">
        <f t="shared" si="13"/>
        <v>--</v>
      </c>
      <c r="G20" s="14" t="str">
        <f t="shared" si="13"/>
        <v>--</v>
      </c>
      <c r="H20" s="14" t="str">
        <f t="shared" si="13"/>
        <v>--</v>
      </c>
      <c r="I20" s="14" t="str">
        <f t="shared" si="13"/>
        <v>--</v>
      </c>
      <c r="J20" s="14" t="str">
        <f t="shared" si="13"/>
        <v>--</v>
      </c>
      <c r="K20" s="14" t="str">
        <f t="shared" si="13"/>
        <v>--</v>
      </c>
      <c r="L20" s="14" t="str">
        <f t="shared" si="13"/>
        <v>--</v>
      </c>
      <c r="M20" s="14" t="str">
        <f t="shared" si="13"/>
        <v>--</v>
      </c>
      <c r="O20" s="41" t="s">
        <v>53</v>
      </c>
      <c r="P20" s="39"/>
      <c r="Q20" s="39"/>
      <c r="R20" s="39"/>
      <c r="S20" s="39"/>
      <c r="T20" s="39"/>
      <c r="U20" s="39"/>
      <c r="V20" s="40"/>
    </row>
    <row r="21" spans="1:22" x14ac:dyDescent="0.2">
      <c r="A21" s="28">
        <v>2</v>
      </c>
      <c r="B21" s="35" t="s">
        <v>34</v>
      </c>
      <c r="C21" s="29" t="s">
        <v>0</v>
      </c>
      <c r="D21" s="24"/>
      <c r="E21" s="21"/>
      <c r="F21" s="24"/>
      <c r="G21" s="20"/>
      <c r="H21" s="24"/>
      <c r="I21" s="20"/>
      <c r="J21" s="24"/>
      <c r="K21" s="20"/>
      <c r="L21" s="24"/>
      <c r="M21" s="25"/>
      <c r="O21" s="56" t="s">
        <v>51</v>
      </c>
      <c r="P21" s="57"/>
      <c r="Q21" s="57"/>
      <c r="R21" s="57"/>
      <c r="S21" s="57"/>
      <c r="T21" s="57"/>
      <c r="U21" s="57"/>
      <c r="V21" s="58"/>
    </row>
    <row r="22" spans="1:22" x14ac:dyDescent="0.2">
      <c r="B22" s="36" t="s">
        <v>34</v>
      </c>
      <c r="C22" s="30" t="s">
        <v>46</v>
      </c>
      <c r="D22" s="24"/>
      <c r="E22" s="21"/>
      <c r="F22" s="24"/>
      <c r="G22" s="20"/>
      <c r="H22" s="24"/>
      <c r="I22" s="20"/>
      <c r="J22" s="24"/>
      <c r="K22" s="20"/>
      <c r="L22" s="24"/>
      <c r="M22" s="25"/>
      <c r="O22" s="51" t="s">
        <v>71</v>
      </c>
      <c r="P22" s="52"/>
      <c r="Q22" s="52"/>
      <c r="R22" s="52"/>
      <c r="S22" s="52"/>
      <c r="T22" s="52"/>
      <c r="U22" s="52"/>
      <c r="V22" s="53"/>
    </row>
    <row r="23" spans="1:22" ht="16" thickBot="1" x14ac:dyDescent="0.25">
      <c r="B23" s="37"/>
      <c r="C23" s="31" t="s">
        <v>65</v>
      </c>
      <c r="D23" s="14" t="str">
        <f t="shared" ref="D23:M23" si="14">IF(D21&gt;0,VLOOKUP(D21,$Q$4:$V$8,(D22+1)),"--")</f>
        <v>--</v>
      </c>
      <c r="E23" s="22" t="str">
        <f t="shared" si="14"/>
        <v>--</v>
      </c>
      <c r="F23" s="14" t="str">
        <f t="shared" si="14"/>
        <v>--</v>
      </c>
      <c r="G23" s="14" t="str">
        <f t="shared" si="14"/>
        <v>--</v>
      </c>
      <c r="H23" s="14" t="str">
        <f t="shared" si="14"/>
        <v>--</v>
      </c>
      <c r="I23" s="14" t="str">
        <f t="shared" si="14"/>
        <v>--</v>
      </c>
      <c r="J23" s="14" t="str">
        <f t="shared" si="14"/>
        <v>--</v>
      </c>
      <c r="K23" s="14" t="str">
        <f t="shared" si="14"/>
        <v>--</v>
      </c>
      <c r="L23" s="14" t="str">
        <f t="shared" si="14"/>
        <v>--</v>
      </c>
      <c r="M23" s="14" t="str">
        <f t="shared" si="14"/>
        <v>--</v>
      </c>
      <c r="O23" s="42" t="s">
        <v>52</v>
      </c>
      <c r="P23" s="43"/>
      <c r="Q23" s="43"/>
      <c r="R23" s="43"/>
      <c r="S23" s="43"/>
      <c r="T23" s="43"/>
      <c r="U23" s="43"/>
      <c r="V23" s="44"/>
    </row>
    <row r="24" spans="1:22" x14ac:dyDescent="0.2">
      <c r="A24" s="28">
        <v>3</v>
      </c>
      <c r="B24" s="35" t="s">
        <v>35</v>
      </c>
      <c r="C24" s="29" t="s">
        <v>0</v>
      </c>
      <c r="D24" s="24"/>
      <c r="E24" s="21"/>
      <c r="F24" s="24"/>
      <c r="G24" s="20"/>
      <c r="H24" s="24"/>
      <c r="I24" s="20"/>
      <c r="J24" s="24"/>
      <c r="K24" s="20"/>
      <c r="L24" s="24"/>
      <c r="M24" s="25"/>
    </row>
    <row r="25" spans="1:22" x14ac:dyDescent="0.2">
      <c r="B25" s="36" t="s">
        <v>36</v>
      </c>
      <c r="C25" s="30" t="s">
        <v>46</v>
      </c>
      <c r="D25" s="24"/>
      <c r="E25" s="21"/>
      <c r="F25" s="24"/>
      <c r="G25" s="20"/>
      <c r="H25" s="24"/>
      <c r="I25" s="20"/>
      <c r="J25" s="24"/>
      <c r="K25" s="20"/>
      <c r="L25" s="24"/>
      <c r="M25" s="25"/>
    </row>
    <row r="26" spans="1:22" x14ac:dyDescent="0.2">
      <c r="B26" s="37"/>
      <c r="C26" s="31" t="s">
        <v>57</v>
      </c>
      <c r="D26" s="14" t="str">
        <f t="shared" ref="D26:M26" si="15">IF(D24&gt;0,VLOOKUP(D24,$Q$4:$V$8,(D25+1)),"--")</f>
        <v>--</v>
      </c>
      <c r="E26" s="22" t="str">
        <f t="shared" si="15"/>
        <v>--</v>
      </c>
      <c r="F26" s="14" t="str">
        <f t="shared" si="15"/>
        <v>--</v>
      </c>
      <c r="G26" s="14" t="str">
        <f t="shared" si="15"/>
        <v>--</v>
      </c>
      <c r="H26" s="14" t="str">
        <f t="shared" si="15"/>
        <v>--</v>
      </c>
      <c r="I26" s="14" t="str">
        <f t="shared" si="15"/>
        <v>--</v>
      </c>
      <c r="J26" s="14" t="str">
        <f t="shared" si="15"/>
        <v>--</v>
      </c>
      <c r="K26" s="14" t="str">
        <f t="shared" si="15"/>
        <v>--</v>
      </c>
      <c r="L26" s="14" t="str">
        <f t="shared" si="15"/>
        <v>--</v>
      </c>
      <c r="M26" s="14" t="str">
        <f t="shared" si="15"/>
        <v>--</v>
      </c>
    </row>
    <row r="27" spans="1:22" x14ac:dyDescent="0.2">
      <c r="A27" s="28">
        <v>4</v>
      </c>
      <c r="B27" s="35" t="s">
        <v>37</v>
      </c>
      <c r="C27" s="29" t="s">
        <v>0</v>
      </c>
      <c r="D27" s="24"/>
      <c r="E27" s="21"/>
      <c r="F27" s="24"/>
      <c r="G27" s="20"/>
      <c r="H27" s="24"/>
      <c r="I27" s="20"/>
      <c r="J27" s="24"/>
      <c r="K27" s="20"/>
      <c r="L27" s="24"/>
      <c r="M27" s="25"/>
    </row>
    <row r="28" spans="1:22" x14ac:dyDescent="0.2">
      <c r="B28" s="36" t="s">
        <v>37</v>
      </c>
      <c r="C28" s="30" t="s">
        <v>46</v>
      </c>
      <c r="D28" s="24"/>
      <c r="E28" s="21"/>
      <c r="F28" s="24"/>
      <c r="G28" s="20"/>
      <c r="H28" s="24"/>
      <c r="I28" s="20"/>
      <c r="J28" s="24"/>
      <c r="K28" s="20"/>
      <c r="L28" s="24"/>
      <c r="M28" s="25"/>
      <c r="O28" s="47" t="s">
        <v>72</v>
      </c>
    </row>
    <row r="29" spans="1:22" x14ac:dyDescent="0.2">
      <c r="B29" s="37"/>
      <c r="C29" s="31" t="s">
        <v>58</v>
      </c>
      <c r="D29" s="14" t="str">
        <f t="shared" ref="D29:M29" si="16">IF(D27&gt;0,VLOOKUP(D27,$Q$4:$V$8,(D28+1)),"--")</f>
        <v>--</v>
      </c>
      <c r="E29" s="22" t="str">
        <f t="shared" si="16"/>
        <v>--</v>
      </c>
      <c r="F29" s="14" t="str">
        <f t="shared" si="16"/>
        <v>--</v>
      </c>
      <c r="G29" s="14" t="str">
        <f t="shared" si="16"/>
        <v>--</v>
      </c>
      <c r="H29" s="14" t="str">
        <f t="shared" si="16"/>
        <v>--</v>
      </c>
      <c r="I29" s="14" t="str">
        <f t="shared" si="16"/>
        <v>--</v>
      </c>
      <c r="J29" s="14" t="str">
        <f t="shared" si="16"/>
        <v>--</v>
      </c>
      <c r="K29" s="14" t="str">
        <f t="shared" si="16"/>
        <v>--</v>
      </c>
      <c r="L29" s="14" t="str">
        <f t="shared" si="16"/>
        <v>--</v>
      </c>
      <c r="M29" s="14" t="str">
        <f t="shared" si="16"/>
        <v>--</v>
      </c>
    </row>
    <row r="30" spans="1:22" x14ac:dyDescent="0.2">
      <c r="A30" s="28">
        <v>5</v>
      </c>
      <c r="B30" s="35" t="s">
        <v>38</v>
      </c>
      <c r="C30" s="29" t="s">
        <v>0</v>
      </c>
      <c r="D30" s="24"/>
      <c r="E30" s="21"/>
      <c r="F30" s="24"/>
      <c r="G30" s="20"/>
      <c r="H30" s="24"/>
      <c r="I30" s="20"/>
      <c r="J30" s="24"/>
      <c r="K30" s="20"/>
      <c r="L30" s="24"/>
      <c r="M30" s="25"/>
    </row>
    <row r="31" spans="1:22" x14ac:dyDescent="0.2">
      <c r="B31" s="36" t="s">
        <v>38</v>
      </c>
      <c r="C31" s="30" t="s">
        <v>46</v>
      </c>
      <c r="D31" s="24"/>
      <c r="E31" s="21"/>
      <c r="F31" s="24"/>
      <c r="G31" s="20"/>
      <c r="H31" s="24"/>
      <c r="I31" s="20"/>
      <c r="J31" s="24"/>
      <c r="K31" s="20"/>
      <c r="L31" s="24"/>
      <c r="M31" s="25"/>
    </row>
    <row r="32" spans="1:22" x14ac:dyDescent="0.2">
      <c r="B32" s="37"/>
      <c r="C32" s="31" t="s">
        <v>59</v>
      </c>
      <c r="D32" s="14" t="str">
        <f t="shared" ref="D32:M32" si="17">IF(D30&gt;0,VLOOKUP(D30,$Q$4:$V$8,(D31+1)),"--")</f>
        <v>--</v>
      </c>
      <c r="E32" s="22" t="str">
        <f t="shared" si="17"/>
        <v>--</v>
      </c>
      <c r="F32" s="14" t="str">
        <f t="shared" si="17"/>
        <v>--</v>
      </c>
      <c r="G32" s="14" t="str">
        <f t="shared" si="17"/>
        <v>--</v>
      </c>
      <c r="H32" s="14" t="str">
        <f t="shared" si="17"/>
        <v>--</v>
      </c>
      <c r="I32" s="14" t="str">
        <f t="shared" si="17"/>
        <v>--</v>
      </c>
      <c r="J32" s="14" t="str">
        <f t="shared" si="17"/>
        <v>--</v>
      </c>
      <c r="K32" s="14" t="str">
        <f t="shared" si="17"/>
        <v>--</v>
      </c>
      <c r="L32" s="14" t="str">
        <f t="shared" si="17"/>
        <v>--</v>
      </c>
      <c r="M32" s="14" t="str">
        <f t="shared" si="17"/>
        <v>--</v>
      </c>
    </row>
    <row r="33" spans="1:13" x14ac:dyDescent="0.2">
      <c r="A33" s="28">
        <v>6</v>
      </c>
      <c r="B33" s="35" t="s">
        <v>39</v>
      </c>
      <c r="C33" s="29" t="s">
        <v>0</v>
      </c>
      <c r="D33" s="24"/>
      <c r="E33" s="21"/>
      <c r="F33" s="24"/>
      <c r="G33" s="20"/>
      <c r="H33" s="24"/>
      <c r="I33" s="20"/>
      <c r="J33" s="24"/>
      <c r="K33" s="20"/>
      <c r="L33" s="24"/>
      <c r="M33" s="25"/>
    </row>
    <row r="34" spans="1:13" x14ac:dyDescent="0.2">
      <c r="B34" s="36" t="s">
        <v>39</v>
      </c>
      <c r="C34" s="30" t="s">
        <v>46</v>
      </c>
      <c r="D34" s="24"/>
      <c r="E34" s="21"/>
      <c r="F34" s="24"/>
      <c r="G34" s="20"/>
      <c r="H34" s="24"/>
      <c r="I34" s="20"/>
      <c r="J34" s="24"/>
      <c r="K34" s="20"/>
      <c r="L34" s="24"/>
      <c r="M34" s="25"/>
    </row>
    <row r="35" spans="1:13" x14ac:dyDescent="0.2">
      <c r="B35" s="37" t="s">
        <v>39</v>
      </c>
      <c r="C35" s="31" t="s">
        <v>60</v>
      </c>
      <c r="D35" s="14" t="str">
        <f t="shared" ref="D35:M35" si="18">IF(D33&gt;0,VLOOKUP(D33,$Q$4:$V$8,(D34+1)),"--")</f>
        <v>--</v>
      </c>
      <c r="E35" s="22" t="str">
        <f t="shared" si="18"/>
        <v>--</v>
      </c>
      <c r="F35" s="14" t="str">
        <f t="shared" si="18"/>
        <v>--</v>
      </c>
      <c r="G35" s="14" t="str">
        <f t="shared" si="18"/>
        <v>--</v>
      </c>
      <c r="H35" s="14" t="str">
        <f t="shared" si="18"/>
        <v>--</v>
      </c>
      <c r="I35" s="14" t="str">
        <f t="shared" si="18"/>
        <v>--</v>
      </c>
      <c r="J35" s="14" t="str">
        <f t="shared" si="18"/>
        <v>--</v>
      </c>
      <c r="K35" s="14" t="str">
        <f t="shared" si="18"/>
        <v>--</v>
      </c>
      <c r="L35" s="14" t="str">
        <f t="shared" si="18"/>
        <v>--</v>
      </c>
      <c r="M35" s="14" t="str">
        <f t="shared" si="18"/>
        <v>--</v>
      </c>
    </row>
    <row r="36" spans="1:13" x14ac:dyDescent="0.2">
      <c r="A36" s="28">
        <v>7</v>
      </c>
      <c r="B36" s="35" t="s">
        <v>40</v>
      </c>
      <c r="C36" s="29" t="s">
        <v>0</v>
      </c>
      <c r="D36" s="24"/>
      <c r="E36" s="21"/>
      <c r="F36" s="24"/>
      <c r="G36" s="20"/>
      <c r="H36" s="24"/>
      <c r="I36" s="20"/>
      <c r="J36" s="24"/>
      <c r="K36" s="20"/>
      <c r="L36" s="24"/>
      <c r="M36" s="25"/>
    </row>
    <row r="37" spans="1:13" x14ac:dyDescent="0.2">
      <c r="B37" s="36" t="s">
        <v>40</v>
      </c>
      <c r="C37" s="30" t="s">
        <v>46</v>
      </c>
      <c r="D37" s="24"/>
      <c r="E37" s="21"/>
      <c r="F37" s="24"/>
      <c r="G37" s="20"/>
      <c r="H37" s="24"/>
      <c r="I37" s="20"/>
      <c r="J37" s="24"/>
      <c r="K37" s="20"/>
      <c r="L37" s="24"/>
      <c r="M37" s="25"/>
    </row>
    <row r="38" spans="1:13" x14ac:dyDescent="0.2">
      <c r="B38" s="37"/>
      <c r="C38" s="31" t="s">
        <v>61</v>
      </c>
      <c r="D38" s="14" t="str">
        <f t="shared" ref="D38:M38" si="19">IF(D36&gt;0,VLOOKUP(D36,$Q$4:$V$8,(D37+1)),"--")</f>
        <v>--</v>
      </c>
      <c r="E38" s="22" t="str">
        <f t="shared" si="19"/>
        <v>--</v>
      </c>
      <c r="F38" s="14" t="str">
        <f t="shared" si="19"/>
        <v>--</v>
      </c>
      <c r="G38" s="14" t="str">
        <f t="shared" si="19"/>
        <v>--</v>
      </c>
      <c r="H38" s="14" t="str">
        <f t="shared" si="19"/>
        <v>--</v>
      </c>
      <c r="I38" s="14" t="str">
        <f t="shared" si="19"/>
        <v>--</v>
      </c>
      <c r="J38" s="14" t="str">
        <f t="shared" si="19"/>
        <v>--</v>
      </c>
      <c r="K38" s="14" t="str">
        <f t="shared" si="19"/>
        <v>--</v>
      </c>
      <c r="L38" s="14" t="str">
        <f t="shared" si="19"/>
        <v>--</v>
      </c>
      <c r="M38" s="14" t="str">
        <f t="shared" si="19"/>
        <v>--</v>
      </c>
    </row>
    <row r="39" spans="1:13" x14ac:dyDescent="0.2">
      <c r="A39" s="28">
        <v>8</v>
      </c>
      <c r="B39" s="35" t="s">
        <v>41</v>
      </c>
      <c r="C39" s="29" t="s">
        <v>0</v>
      </c>
      <c r="D39" s="24"/>
      <c r="E39" s="21"/>
      <c r="F39" s="24"/>
      <c r="G39" s="20"/>
      <c r="H39" s="24"/>
      <c r="I39" s="20"/>
      <c r="J39" s="24"/>
      <c r="K39" s="20"/>
      <c r="L39" s="24"/>
      <c r="M39" s="25"/>
    </row>
    <row r="40" spans="1:13" x14ac:dyDescent="0.2">
      <c r="B40" s="36" t="s">
        <v>41</v>
      </c>
      <c r="C40" s="30" t="s">
        <v>46</v>
      </c>
      <c r="D40" s="24"/>
      <c r="E40" s="21"/>
      <c r="F40" s="24"/>
      <c r="G40" s="20"/>
      <c r="H40" s="24"/>
      <c r="I40" s="20"/>
      <c r="J40" s="24"/>
      <c r="K40" s="20"/>
      <c r="L40" s="24"/>
      <c r="M40" s="25"/>
    </row>
    <row r="41" spans="1:13" x14ac:dyDescent="0.2">
      <c r="B41" s="37"/>
      <c r="C41" s="31" t="s">
        <v>62</v>
      </c>
      <c r="D41" s="14" t="str">
        <f t="shared" ref="D41:M41" si="20">IF(D39&gt;0,VLOOKUP(D39,$Q$4:$V$8,(D40+1)),"--")</f>
        <v>--</v>
      </c>
      <c r="E41" s="22" t="str">
        <f t="shared" si="20"/>
        <v>--</v>
      </c>
      <c r="F41" s="14" t="str">
        <f t="shared" si="20"/>
        <v>--</v>
      </c>
      <c r="G41" s="14" t="str">
        <f t="shared" si="20"/>
        <v>--</v>
      </c>
      <c r="H41" s="14" t="str">
        <f t="shared" si="20"/>
        <v>--</v>
      </c>
      <c r="I41" s="14" t="str">
        <f t="shared" si="20"/>
        <v>--</v>
      </c>
      <c r="J41" s="14" t="str">
        <f t="shared" si="20"/>
        <v>--</v>
      </c>
      <c r="K41" s="14" t="str">
        <f t="shared" si="20"/>
        <v>--</v>
      </c>
      <c r="L41" s="14" t="str">
        <f t="shared" si="20"/>
        <v>--</v>
      </c>
      <c r="M41" s="14" t="str">
        <f t="shared" si="20"/>
        <v>--</v>
      </c>
    </row>
    <row r="42" spans="1:13" x14ac:dyDescent="0.2">
      <c r="A42" s="28">
        <v>9</v>
      </c>
      <c r="B42" s="35" t="s">
        <v>42</v>
      </c>
      <c r="C42" s="29" t="s">
        <v>0</v>
      </c>
      <c r="D42" s="24"/>
      <c r="E42" s="21"/>
      <c r="F42" s="24"/>
      <c r="G42" s="20"/>
      <c r="H42" s="24"/>
      <c r="I42" s="20"/>
      <c r="J42" s="24"/>
      <c r="K42" s="20"/>
      <c r="L42" s="24"/>
      <c r="M42" s="25"/>
    </row>
    <row r="43" spans="1:13" x14ac:dyDescent="0.2">
      <c r="B43" s="36" t="s">
        <v>42</v>
      </c>
      <c r="C43" s="30" t="s">
        <v>46</v>
      </c>
      <c r="D43" s="24"/>
      <c r="E43" s="21"/>
      <c r="F43" s="24"/>
      <c r="G43" s="20"/>
      <c r="H43" s="24"/>
      <c r="I43" s="20"/>
      <c r="J43" s="24"/>
      <c r="K43" s="20"/>
      <c r="L43" s="24"/>
      <c r="M43" s="25"/>
    </row>
    <row r="44" spans="1:13" x14ac:dyDescent="0.2">
      <c r="B44" s="37"/>
      <c r="C44" s="31" t="s">
        <v>63</v>
      </c>
      <c r="D44" s="14" t="str">
        <f t="shared" ref="D44:M44" si="21">IF(D42&gt;0,VLOOKUP(D42,$Q$4:$V$8,(D43+1)),"--")</f>
        <v>--</v>
      </c>
      <c r="E44" s="22" t="str">
        <f t="shared" si="21"/>
        <v>--</v>
      </c>
      <c r="F44" s="14" t="str">
        <f t="shared" si="21"/>
        <v>--</v>
      </c>
      <c r="G44" s="14" t="str">
        <f t="shared" si="21"/>
        <v>--</v>
      </c>
      <c r="H44" s="14" t="str">
        <f t="shared" si="21"/>
        <v>--</v>
      </c>
      <c r="I44" s="14" t="str">
        <f t="shared" si="21"/>
        <v>--</v>
      </c>
      <c r="J44" s="14" t="str">
        <f t="shared" si="21"/>
        <v>--</v>
      </c>
      <c r="K44" s="14" t="str">
        <f t="shared" si="21"/>
        <v>--</v>
      </c>
      <c r="L44" s="14" t="str">
        <f t="shared" si="21"/>
        <v>--</v>
      </c>
      <c r="M44" s="14" t="str">
        <f t="shared" si="21"/>
        <v>--</v>
      </c>
    </row>
    <row r="45" spans="1:13" x14ac:dyDescent="0.2">
      <c r="A45" s="28">
        <v>10</v>
      </c>
      <c r="B45" s="35" t="s">
        <v>43</v>
      </c>
      <c r="C45" s="29" t="s">
        <v>0</v>
      </c>
      <c r="D45" s="24"/>
      <c r="E45" s="21"/>
      <c r="F45" s="24"/>
      <c r="G45" s="20"/>
      <c r="H45" s="24"/>
      <c r="I45" s="20"/>
      <c r="J45" s="24"/>
      <c r="K45" s="20"/>
      <c r="L45" s="24"/>
      <c r="M45" s="25"/>
    </row>
    <row r="46" spans="1:13" x14ac:dyDescent="0.2">
      <c r="B46" s="36" t="s">
        <v>43</v>
      </c>
      <c r="C46" s="30" t="s">
        <v>46</v>
      </c>
      <c r="D46" s="24"/>
      <c r="E46" s="21"/>
      <c r="F46" s="24"/>
      <c r="G46" s="20"/>
      <c r="H46" s="24"/>
      <c r="I46" s="20"/>
      <c r="J46" s="24"/>
      <c r="K46" s="20"/>
      <c r="L46" s="24"/>
      <c r="M46" s="25"/>
    </row>
    <row r="47" spans="1:13" ht="16" thickBot="1" x14ac:dyDescent="0.25">
      <c r="B47" s="15"/>
      <c r="C47" s="32" t="s">
        <v>64</v>
      </c>
      <c r="D47" s="16" t="str">
        <f t="shared" ref="D47:M47" si="22">IF(D45&gt;0,VLOOKUP(D45,$Q$4:$V$8,(D46+1)),"--")</f>
        <v>--</v>
      </c>
      <c r="E47" s="23" t="str">
        <f t="shared" si="22"/>
        <v>--</v>
      </c>
      <c r="F47" s="16" t="str">
        <f t="shared" si="22"/>
        <v>--</v>
      </c>
      <c r="G47" s="16" t="str">
        <f t="shared" si="22"/>
        <v>--</v>
      </c>
      <c r="H47" s="16" t="str">
        <f t="shared" si="22"/>
        <v>--</v>
      </c>
      <c r="I47" s="16" t="str">
        <f t="shared" si="22"/>
        <v>--</v>
      </c>
      <c r="J47" s="16" t="str">
        <f t="shared" si="22"/>
        <v>--</v>
      </c>
      <c r="K47" s="16" t="str">
        <f t="shared" si="22"/>
        <v>--</v>
      </c>
      <c r="L47" s="16" t="str">
        <f t="shared" si="22"/>
        <v>--</v>
      </c>
      <c r="M47" s="16" t="str">
        <f t="shared" si="22"/>
        <v>--</v>
      </c>
    </row>
  </sheetData>
  <sheetProtection selectLockedCells="1"/>
  <mergeCells count="31">
    <mergeCell ref="B7:C7"/>
    <mergeCell ref="B8:C8"/>
    <mergeCell ref="B9:C9"/>
    <mergeCell ref="B10:C10"/>
    <mergeCell ref="B11:C11"/>
    <mergeCell ref="A2:C2"/>
    <mergeCell ref="B3:C3"/>
    <mergeCell ref="B4:C4"/>
    <mergeCell ref="B5:C5"/>
    <mergeCell ref="B6:C6"/>
    <mergeCell ref="O2:Q2"/>
    <mergeCell ref="O15:V15"/>
    <mergeCell ref="O14:V14"/>
    <mergeCell ref="O13:V13"/>
    <mergeCell ref="O12:V12"/>
    <mergeCell ref="O4:P4"/>
    <mergeCell ref="O5:P5"/>
    <mergeCell ref="O6:P6"/>
    <mergeCell ref="O7:P7"/>
    <mergeCell ref="O8:P8"/>
    <mergeCell ref="O3:P3"/>
    <mergeCell ref="R2:V2"/>
    <mergeCell ref="O9:P9"/>
    <mergeCell ref="B12:C12"/>
    <mergeCell ref="O22:V22"/>
    <mergeCell ref="L13:M13"/>
    <mergeCell ref="O16:V16"/>
    <mergeCell ref="O17:V17"/>
    <mergeCell ref="O18:V18"/>
    <mergeCell ref="O21:V21"/>
    <mergeCell ref="A16:M16"/>
  </mergeCells>
  <dataValidations count="1">
    <dataValidation type="whole" allowBlank="1" showInputMessage="1" showErrorMessage="1" sqref="D39:M40 D18:M19 D42:M43 D21:M22 D24:M25 D27:M28 D30:M31 D36:M37 D33:M34 D45:M46" xr:uid="{00000000-0002-0000-0000-000000000000}">
      <formula1>1</formula1>
      <formula2>5</formula2>
    </dataValidation>
  </dataValidations>
  <hyperlinks>
    <hyperlink ref="O28" r:id="rId1" xr:uid="{00000000-0004-0000-0000-000000000000}"/>
  </hyperlinks>
  <pageMargins left="0.7" right="0.7" top="0.75" bottom="0.75" header="0.3" footer="0.3"/>
  <pageSetup paperSize="9" orientation="portrait" horizontalDpi="4294967295" verticalDpi="4294967295"/>
  <headerFooter>
    <oddFooter>&amp;LLevel 1 – Confidential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Mapping</vt:lpstr>
    </vt:vector>
  </TitlesOfParts>
  <Company>Amdocs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 Zmora</dc:creator>
  <cp:lastModifiedBy>Ori Zmora</cp:lastModifiedBy>
  <dcterms:created xsi:type="dcterms:W3CDTF">2014-05-25T19:51:59Z</dcterms:created>
  <dcterms:modified xsi:type="dcterms:W3CDTF">2019-06-14T07:15:11Z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urityLevel">
    <vt:lpwstr>Level 1 – Confidential</vt:lpwstr>
  </property>
  <property fmtid="{D5CDD505-2E9C-101B-9397-08002B2CF9AE}" pid="3" name="Updated">
    <vt:bool>true</vt:bool>
  </property>
</Properties>
</file>